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J33" i="1" l="1"/>
  <c r="I33" i="1"/>
  <c r="D22" i="1" l="1"/>
  <c r="D14" i="1" l="1"/>
  <c r="C12" i="1"/>
  <c r="C13" i="1"/>
  <c r="J37" i="1" l="1"/>
  <c r="I37" i="1"/>
  <c r="I23" i="1" l="1"/>
  <c r="D21" i="1" s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<sst xmlns="http://schemas.openxmlformats.org/spreadsheetml/2006/main" count="106" uniqueCount="100">
  <si>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</si>
  <si>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</si>
  <si>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</si>
  <si>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</si>
  <si>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</si>
  <si>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</si>
  <si>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</si>
  <si>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</si>
  <si>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</si>
  <si>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</si>
  <si>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</si>
  <si>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</si>
  <si>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</si>
  <si>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</si>
  <si>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</si>
  <si>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</si>
  <si>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</si>
  <si>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</si>
  <si>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</si>
  <si>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</si>
  <si>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</si>
  <si>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</si>
  <si>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</si>
  <si>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</si>
  <si>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</si>
  <si>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</si>
  <si>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</si>
  <si>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</si>
  <si>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</si>
  <si>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</si>
  <si>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</si>
  <si>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</si>
  <si>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</si>
  <si>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</si>
  <si>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</si>
  <si>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</si>
  <si>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</si>
  <si>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</si>
  <si>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</si>
  <si>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</si>
  <si>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</si>
  <si>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</si>
  <si>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</si>
  <si>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</si>
  <si>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</si>
  <si>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</si>
  <si>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</si>
  <si>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</si>
  <si>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</si>
  <si>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</si>
  <si>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</si>
  <si>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</si>
  <si>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</si>
  <si>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</si>
  <si>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</si>
  <si>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</si>
  <si>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</si>
  <si>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</si>
  <si>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</si>
  <si>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</si>
  <si>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</si>
  <si>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</si>
  <si>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</si>
  <si>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</si>
  <si>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</si>
  <si>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</si>
  <si>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</si>
  <si>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</si>
  <si>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</si>
  <si>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</si>
  <si>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</si>
  <si>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</si>
  <si>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</si>
  <si>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</si>
  <si>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</si>
  <si>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</si>
  <si>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</si>
  <si>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</si>
  <si>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</si>
  <si>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</si>
  <si>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</si>
  <si>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</si>
  <si>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</si>
  <si>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</si>
  <si>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</si>
  <si>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</si>
  <si>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</si>
  <si>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</si>
  <si>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</si>
  <si>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</si>
  <si>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</si>
  <si>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</si>
  <si>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</si>
  <si>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</si>
  <si>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</si>
  <si>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</si>
  <si>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</si>
  <si>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MXC Boost System</t>
  </si>
  <si>
    <t>Binder Solids (recommended target 27.4-29.4)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</si>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</sst>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28.4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157.52*D21 - 153.07</f>
        <v>29.653200000000055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39.00803507667969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51.888261360322218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39.00803507667969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51.888261360322218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60.99196492332031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1.2532000000000565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2.2896608850971387</v>
      </c>
      <c r="E33" s="24">
        <f>IF(D32&lt;-1, "Evaporate", 0)</f>
        <v>0</v>
      </c>
      <c r="F33" s="24"/>
      <c r="G33" s="61" t="s">
        <v>9</v>
      </c>
      <c r="H33" s="62"/>
      <c r="I33" s="36">
        <f>+D16-1</f>
        <v>27.4</v>
      </c>
      <c r="J33" s="36">
        <f>+D16+1</f>
        <v>29.4</v>
      </c>
      <c r="K33" s="36">
        <f>D22</f>
        <v>29.653200000000055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135.30907921345781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54.17792224541936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40.04012336818181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59.95987663181819</v>
      </c>
      <c r="E37" s="24"/>
      <c r="F37" s="24"/>
      <c r="G37" s="61" t="s">
        <v>10</v>
      </c>
      <c r="H37" s="62"/>
      <c r="I37" s="36">
        <f>D17-1</f>
        <v>63</v>
      </c>
      <c r="J37" s="36">
        <f>D17+1</f>
        <v>65</v>
      </c>
      <c r="K37" s="36">
        <f>D30</f>
        <v>60.99196492332031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0.93687307237215922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1.1122256491161613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15.185149246040389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2016-04-21T13:01:09Z</dcterms:modified>
</cp:coreProperties>
</file>